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Приложение 4 к правилам " sheetId="4" r:id="rId1"/>
    <sheet name="по форме" sheetId="9" r:id="rId2"/>
  </sheets>
  <definedNames>
    <definedName name="_xlnm.Print_Area" localSheetId="0">'Приложение 4 к правилам '!$A$1:$S$21</definedName>
  </definedNames>
  <calcPr calcId="124519"/>
</workbook>
</file>

<file path=xl/calcChain.xml><?xml version="1.0" encoding="utf-8"?>
<calcChain xmlns="http://schemas.openxmlformats.org/spreadsheetml/2006/main">
  <c r="B6" i="9"/>
  <c r="C7"/>
  <c r="C6"/>
  <c r="B7"/>
  <c r="D6"/>
  <c r="G11" i="4" l="1"/>
  <c r="I11"/>
  <c r="G16" l="1"/>
  <c r="H16"/>
  <c r="I16"/>
  <c r="F16"/>
  <c r="J13"/>
  <c r="J15"/>
  <c r="J11"/>
  <c r="J10"/>
  <c r="J16" l="1"/>
</calcChain>
</file>

<file path=xl/sharedStrings.xml><?xml version="1.0" encoding="utf-8"?>
<sst xmlns="http://schemas.openxmlformats.org/spreadsheetml/2006/main" count="127" uniqueCount="47">
  <si>
    <t>-</t>
  </si>
  <si>
    <t xml:space="preserve">4-бөлім. Атқару техникасын сатып алу </t>
  </si>
  <si>
    <t xml:space="preserve">Өндірістік көрсеткіштерді жақсарту, %, бекітілген инвестициялық бағдарламаға (жобаға) байланысты іске асыру жылдары бойынша </t>
  </si>
  <si>
    <t xml:space="preserve">Негізгі қорлардың (активтердің) тозуын (табиғи) төмендету, %, бекітілген инвестициялық бағдарламаға (жобаға) байланысты іске асыру жылдары бойынша </t>
  </si>
  <si>
    <t xml:space="preserve">Авариялық жағдайды төмендету, %, бекітілген инвестициялық бағдарламаға (жобаға) байланысты іске асыру жылдары бойынша </t>
  </si>
  <si>
    <t xml:space="preserve">Іс-шара атауы </t>
  </si>
  <si>
    <t>трассаның қ.м.</t>
  </si>
  <si>
    <t>бірлік</t>
  </si>
  <si>
    <t xml:space="preserve">Заттай көрсеткіштегі саны </t>
  </si>
  <si>
    <t>Бюджеттік қаражаттар</t>
  </si>
  <si>
    <t>жоспар</t>
  </si>
  <si>
    <t xml:space="preserve">2-бөлім. Жабдықтың ескіргенін ауыстыру және жаңасын сатып алу </t>
  </si>
  <si>
    <t xml:space="preserve">Бөлімдер бойынша барлығы: </t>
  </si>
  <si>
    <t xml:space="preserve">авариялар жоқ  </t>
  </si>
  <si>
    <t xml:space="preserve">2016 жылғы І жарты жылдыққа "Астана-Теплотранзит" АҚ-тың инвестициялық бағдарламасын орындау туралы ақпарат </t>
  </si>
  <si>
    <t xml:space="preserve">2015 жылғы 25 тамыздағы № 119 бұйрығымен бекітілген жылу энергиясын беру және тарату бойынша  </t>
  </si>
  <si>
    <t>Қаржыландыру көзінің бөлінісінде инвестициялық бағдарламаны (жобаны) іске асыру туралы ақпарат, мың теңге</t>
  </si>
  <si>
    <t xml:space="preserve">р/р№ </t>
  </si>
  <si>
    <t xml:space="preserve">1-бөлім. Жобалауды ескере отырып, жылу желілерін қайта жаңарту, жаңғырту </t>
  </si>
  <si>
    <t xml:space="preserve">3-бөлім. Лицензиялық бағдарламаларды сатып алу </t>
  </si>
  <si>
    <t xml:space="preserve">5-бөлім. Құралдар мен жүйелерді сатып алу </t>
  </si>
  <si>
    <t xml:space="preserve">6-бөлім. Көлік және арнайы механизмдерді сатып алу </t>
  </si>
  <si>
    <t xml:space="preserve">Өлшем бірл. (заттай көрсеткіштерге арналған) </t>
  </si>
  <si>
    <t>инвестициялық бағдарламаның (жобаның) сомасы, мың теңге</t>
  </si>
  <si>
    <t xml:space="preserve">Меншікті қаражат  </t>
  </si>
  <si>
    <t>Заем қаражаттары</t>
  </si>
  <si>
    <t xml:space="preserve">Реттелмейтін (өзге) қызмет қызмет </t>
  </si>
  <si>
    <t>Жоспар (жыл)</t>
  </si>
  <si>
    <t>Факті (1-жарты жылдық)</t>
  </si>
  <si>
    <t>ауытқу</t>
  </si>
  <si>
    <t xml:space="preserve">ауытқудың себептері </t>
  </si>
  <si>
    <t xml:space="preserve">факті </t>
  </si>
  <si>
    <t xml:space="preserve">Басқарма төрағасы                                                                                                 В. Курисько </t>
  </si>
  <si>
    <t>Есептік кезеңнің алдындағы жарты жылдық факт</t>
  </si>
  <si>
    <r>
      <t>Жоспар (жыл)</t>
    </r>
    <r>
      <rPr>
        <sz val="10"/>
        <color theme="1"/>
        <rFont val="Times New Roman"/>
        <family val="1"/>
        <charset val="204"/>
      </rPr>
      <t xml:space="preserve"> </t>
    </r>
  </si>
  <si>
    <t xml:space="preserve">Ағымдағы жылдың фактісі   </t>
  </si>
  <si>
    <t xml:space="preserve">Тиімділік, сенімділік пен сапа көрсеткіштері </t>
  </si>
  <si>
    <t xml:space="preserve">Тиімділік, сенімділік пен  сапа көрсеткіштеріне қол жеткізуді  бағалау </t>
  </si>
  <si>
    <t xml:space="preserve">Тиімділік, сенімділік пен  сапа көрсеткіштеріне қол жеткізбеу себептері (негіздеме) </t>
  </si>
  <si>
    <r>
      <t>Ысыраптарды төмендету, %, бекітілген инвестициялық бағдарламаға (жобаға) байланысты іске асыру жылдары бойынша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</si>
  <si>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Тозуды төмендету пайызы күнтізбелік жылдың аяқталуы бойынша есептеледі </t>
  </si>
  <si>
    <t xml:space="preserve"> Ысыраптарды төмендету пайызы күнтізбелік жылдың аяқталуы бойынша есептеледі  </t>
  </si>
  <si>
    <t xml:space="preserve">Қол жеткізген көрсеткіштерді бағалау инвестициялық бағдарламаның  күнтізбелік кезеңінің аяқталуы бойынша жүргізіледі </t>
  </si>
  <si>
    <t xml:space="preserve">Басқарма төрағасы                                                                        В. Курисько </t>
  </si>
  <si>
    <t>2016ж.10.06.</t>
  </si>
  <si>
    <t xml:space="preserve">ҚР ҰЭМ министрлігінің Табиғи монополияларды реттеу және бәсекелестікті қорғау комитетінің Астана қаласы бойынша департаменті және Астана қаласы Энергетика басқармасы 
</t>
  </si>
  <si>
    <r>
      <t xml:space="preserve">Есепте жоспарлы көрсеткіштер мен 2016                     І жарты </t>
    </r>
    <r>
      <rPr>
        <b/>
        <sz val="10"/>
        <color theme="1"/>
        <rFont val="Times New Roman"/>
        <family val="1"/>
        <charset val="204"/>
      </rPr>
      <t>жылдыққа</t>
    </r>
    <r>
      <rPr>
        <sz val="10"/>
        <color theme="1"/>
        <rFont val="Times New Roman"/>
        <family val="1"/>
        <charset val="204"/>
      </rPr>
      <t xml:space="preserve"> нақты көрсеткіштер көрсетілген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</si>
</sst>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Border="1"/>
    <xf numFmtId="0" fontId="7" fillId="0" borderId="0" xfId="0" applyFont="1"/>
    <xf numFmtId="0" fontId="3" fillId="0" borderId="0" xfId="0" applyFont="1" applyBorder="1"/>
    <xf numFmtId="0" fontId="4" fillId="2" borderId="0" xfId="0" applyFont="1" applyFill="1" applyBorder="1" applyAlignment="1">
      <alignment horizontal="left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9" fillId="0" borderId="0" xfId="0" applyFont="1"/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 readingOrder="1"/>
    </xf>
    <xf numFmtId="0" fontId="12" fillId="2" borderId="1" xfId="0" applyFont="1" applyFill="1" applyBorder="1" applyAlignment="1">
      <alignment vertical="center" wrapText="1" readingOrder="1"/>
    </xf>
    <xf numFmtId="0" fontId="1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 readingOrder="1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Z20"/>
  <sheetViews>
    <sheetView tabSelected="1" view="pageBreakPreview" topLeftCell="A8" zoomScaleSheetLayoutView="100" workbookViewId="0">
      <selection activeCell="B10" sqref="B10"/>
    </sheetView>
  </sheetViews>
  <sheetFormatPr defaultRowHeight="14.4"/>
  <cols>
    <col min="1" max="1" width="5.33203125" customWidth="1"/>
    <col min="2" max="2" width="27.33203125" customWidth="1"/>
    <col min="3" max="3" width="13.109375" customWidth="1"/>
    <col min="4" max="4" width="7" customWidth="1"/>
    <col min="5" max="5" width="10.88671875" customWidth="1"/>
    <col min="6" max="6" width="10.109375" customWidth="1"/>
    <col min="7" max="7" width="11.109375" customWidth="1"/>
    <col min="8" max="8" width="10.109375" customWidth="1"/>
    <col min="9" max="9" width="9.6640625" customWidth="1"/>
    <col min="10" max="10" width="9.88671875" customWidth="1"/>
    <col min="11" max="11" width="11.6640625" customWidth="1"/>
    <col min="12" max="12" width="6.88671875" customWidth="1"/>
    <col min="13" max="13" width="5.6640625" customWidth="1"/>
    <col min="14" max="14" width="8.44140625" customWidth="1"/>
    <col min="15" max="15" width="11.33203125" customWidth="1"/>
    <col min="16" max="16" width="7" customWidth="1"/>
    <col min="17" max="17" width="7.88671875" customWidth="1"/>
    <col min="18" max="18" width="8.109375" customWidth="1"/>
  </cols>
  <sheetData>
    <row r="1" spans="1:26" s="22" customFormat="1" ht="10.9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8" customHeight="1">
      <c r="A2" s="43" t="s">
        <v>45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26" s="22" customFormat="1" ht="14.25" customHeight="1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26" s="22" customFormat="1" ht="13.5" customHeight="1">
      <c r="A4" s="40" t="s">
        <v>14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5" spans="1:26" s="22" customFormat="1"/>
    <row r="6" spans="1:26" ht="17.25" customHeight="1">
      <c r="A6" s="50" t="s">
        <v>17</v>
      </c>
      <c r="B6" s="53" t="s">
        <v>16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5"/>
    </row>
    <row r="7" spans="1:26" ht="80.400000000000006" customHeight="1">
      <c r="A7" s="51"/>
      <c r="B7" s="41" t="s">
        <v>5</v>
      </c>
      <c r="C7" s="41" t="s">
        <v>22</v>
      </c>
      <c r="D7" s="56" t="s">
        <v>8</v>
      </c>
      <c r="E7" s="56"/>
      <c r="F7" s="47" t="s">
        <v>23</v>
      </c>
      <c r="G7" s="49"/>
      <c r="H7" s="47" t="s">
        <v>24</v>
      </c>
      <c r="I7" s="48"/>
      <c r="J7" s="48"/>
      <c r="K7" s="49"/>
      <c r="L7" s="47" t="s">
        <v>25</v>
      </c>
      <c r="M7" s="48"/>
      <c r="N7" s="48"/>
      <c r="O7" s="49"/>
      <c r="P7" s="47" t="s">
        <v>9</v>
      </c>
      <c r="Q7" s="49"/>
      <c r="R7" s="47" t="s">
        <v>26</v>
      </c>
      <c r="S7" s="49"/>
    </row>
    <row r="8" spans="1:26" ht="46.8">
      <c r="A8" s="52"/>
      <c r="B8" s="41"/>
      <c r="C8" s="41"/>
      <c r="D8" s="35" t="s">
        <v>27</v>
      </c>
      <c r="E8" s="35" t="s">
        <v>28</v>
      </c>
      <c r="F8" s="35" t="s">
        <v>27</v>
      </c>
      <c r="G8" s="35" t="s">
        <v>28</v>
      </c>
      <c r="H8" s="35" t="s">
        <v>27</v>
      </c>
      <c r="I8" s="35" t="s">
        <v>28</v>
      </c>
      <c r="J8" s="36" t="s">
        <v>29</v>
      </c>
      <c r="K8" s="1" t="s">
        <v>30</v>
      </c>
      <c r="L8" s="2" t="s">
        <v>10</v>
      </c>
      <c r="M8" s="2" t="s">
        <v>31</v>
      </c>
      <c r="N8" s="36" t="s">
        <v>29</v>
      </c>
      <c r="O8" s="1" t="s">
        <v>30</v>
      </c>
      <c r="P8" s="2" t="s">
        <v>10</v>
      </c>
      <c r="Q8" s="2" t="s">
        <v>31</v>
      </c>
      <c r="R8" s="2" t="s">
        <v>10</v>
      </c>
      <c r="S8" s="2" t="s">
        <v>31</v>
      </c>
    </row>
    <row r="9" spans="1:26" s="23" customFormat="1" ht="13.95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  <c r="R9" s="5">
        <v>18</v>
      </c>
      <c r="S9" s="5">
        <v>19</v>
      </c>
    </row>
    <row r="10" spans="1:26" ht="54" customHeight="1">
      <c r="A10" s="2">
        <v>1</v>
      </c>
      <c r="B10" s="34" t="s">
        <v>18</v>
      </c>
      <c r="C10" s="32" t="s">
        <v>6</v>
      </c>
      <c r="D10" s="6">
        <v>6543</v>
      </c>
      <c r="E10" s="2" t="s">
        <v>0</v>
      </c>
      <c r="F10" s="6">
        <v>1038112</v>
      </c>
      <c r="G10" s="6">
        <v>58091</v>
      </c>
      <c r="H10" s="6">
        <v>1038112</v>
      </c>
      <c r="I10" s="6">
        <v>58091</v>
      </c>
      <c r="J10" s="6">
        <f>I10-H10</f>
        <v>-980021</v>
      </c>
      <c r="K10" s="44" t="s">
        <v>46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</row>
    <row r="11" spans="1:26" ht="51.75" customHeight="1">
      <c r="A11" s="2">
        <v>2</v>
      </c>
      <c r="B11" s="29" t="s">
        <v>11</v>
      </c>
      <c r="C11" s="1" t="s">
        <v>7</v>
      </c>
      <c r="D11" s="5">
        <v>24</v>
      </c>
      <c r="E11" s="5">
        <v>14</v>
      </c>
      <c r="F11" s="6">
        <v>61480</v>
      </c>
      <c r="G11" s="6">
        <f>1332-50</f>
        <v>1282</v>
      </c>
      <c r="H11" s="6">
        <v>61480</v>
      </c>
      <c r="I11" s="6">
        <f>1332-50</f>
        <v>1282</v>
      </c>
      <c r="J11" s="6">
        <f>I11-H11</f>
        <v>-60198</v>
      </c>
      <c r="K11" s="45"/>
      <c r="L11" s="2" t="s">
        <v>0</v>
      </c>
      <c r="M11" s="2" t="s">
        <v>0</v>
      </c>
      <c r="N11" s="2" t="s">
        <v>0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</row>
    <row r="12" spans="1:26" ht="34.5" customHeight="1">
      <c r="A12" s="2">
        <v>3</v>
      </c>
      <c r="B12" s="33" t="s">
        <v>19</v>
      </c>
      <c r="C12" s="1" t="s">
        <v>7</v>
      </c>
      <c r="D12" s="5">
        <v>1</v>
      </c>
      <c r="E12" s="2" t="s">
        <v>0</v>
      </c>
      <c r="F12" s="6">
        <v>6072</v>
      </c>
      <c r="G12" s="2" t="s">
        <v>0</v>
      </c>
      <c r="H12" s="6">
        <v>6072</v>
      </c>
      <c r="I12" s="2" t="s">
        <v>0</v>
      </c>
      <c r="J12" s="6">
        <v>-6072</v>
      </c>
      <c r="K12" s="45"/>
      <c r="L12" s="2" t="s">
        <v>0</v>
      </c>
      <c r="M12" s="2" t="s">
        <v>0</v>
      </c>
      <c r="N12" s="2" t="s">
        <v>0</v>
      </c>
      <c r="O12" s="2" t="s">
        <v>0</v>
      </c>
      <c r="P12" s="2" t="s">
        <v>0</v>
      </c>
      <c r="Q12" s="2" t="s">
        <v>0</v>
      </c>
      <c r="R12" s="2" t="s">
        <v>0</v>
      </c>
      <c r="S12" s="2" t="s">
        <v>0</v>
      </c>
    </row>
    <row r="13" spans="1:26" ht="39" customHeight="1">
      <c r="A13" s="2">
        <v>4</v>
      </c>
      <c r="B13" s="30" t="s">
        <v>1</v>
      </c>
      <c r="C13" s="1" t="s">
        <v>7</v>
      </c>
      <c r="D13" s="5">
        <v>48</v>
      </c>
      <c r="E13" s="5">
        <v>47</v>
      </c>
      <c r="F13" s="6">
        <v>4104</v>
      </c>
      <c r="G13" s="6">
        <v>3151</v>
      </c>
      <c r="H13" s="6">
        <v>4104</v>
      </c>
      <c r="I13" s="6">
        <v>3151</v>
      </c>
      <c r="J13" s="6">
        <f t="shared" ref="J13:J15" si="0">I13-H13</f>
        <v>-953</v>
      </c>
      <c r="K13" s="45"/>
      <c r="L13" s="2" t="s">
        <v>0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</row>
    <row r="14" spans="1:26" ht="34.5" customHeight="1">
      <c r="A14" s="2">
        <v>5</v>
      </c>
      <c r="B14" s="34" t="s">
        <v>20</v>
      </c>
      <c r="C14" s="1" t="s">
        <v>7</v>
      </c>
      <c r="D14" s="5">
        <v>1</v>
      </c>
      <c r="E14" s="2" t="s">
        <v>0</v>
      </c>
      <c r="F14" s="6">
        <v>2246</v>
      </c>
      <c r="G14" s="2" t="s">
        <v>0</v>
      </c>
      <c r="H14" s="6">
        <v>2246</v>
      </c>
      <c r="I14" s="2" t="s">
        <v>0</v>
      </c>
      <c r="J14" s="6">
        <v>-2246</v>
      </c>
      <c r="K14" s="45"/>
      <c r="L14" s="2" t="s">
        <v>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2" t="s">
        <v>0</v>
      </c>
      <c r="S14" s="2" t="s">
        <v>0</v>
      </c>
    </row>
    <row r="15" spans="1:26" ht="34.950000000000003" customHeight="1">
      <c r="A15" s="2">
        <v>6</v>
      </c>
      <c r="B15" s="34" t="s">
        <v>21</v>
      </c>
      <c r="C15" s="1" t="s">
        <v>7</v>
      </c>
      <c r="D15" s="5">
        <v>18</v>
      </c>
      <c r="E15" s="5">
        <v>1</v>
      </c>
      <c r="F15" s="6">
        <v>114279</v>
      </c>
      <c r="G15" s="6">
        <v>649</v>
      </c>
      <c r="H15" s="6">
        <v>114279</v>
      </c>
      <c r="I15" s="6">
        <v>649</v>
      </c>
      <c r="J15" s="6">
        <f t="shared" si="0"/>
        <v>-113630</v>
      </c>
      <c r="K15" s="46"/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</row>
    <row r="16" spans="1:26" s="13" customFormat="1" ht="23.4" customHeight="1">
      <c r="A16" s="11"/>
      <c r="B16" s="3" t="s">
        <v>12</v>
      </c>
      <c r="C16" s="12"/>
      <c r="D16" s="12"/>
      <c r="E16" s="10"/>
      <c r="F16" s="4">
        <f>SUM(F10:F15)</f>
        <v>1226293</v>
      </c>
      <c r="G16" s="4">
        <f t="shared" ref="G16:J16" si="1">SUM(G10:G15)</f>
        <v>63173</v>
      </c>
      <c r="H16" s="4">
        <f t="shared" si="1"/>
        <v>1226293</v>
      </c>
      <c r="I16" s="4">
        <f t="shared" si="1"/>
        <v>63173</v>
      </c>
      <c r="J16" s="4">
        <f t="shared" si="1"/>
        <v>-1163120</v>
      </c>
      <c r="K16" s="11"/>
      <c r="L16" s="8" t="s">
        <v>0</v>
      </c>
      <c r="M16" s="8" t="s">
        <v>0</v>
      </c>
      <c r="N16" s="8" t="s">
        <v>0</v>
      </c>
      <c r="O16" s="8" t="s">
        <v>0</v>
      </c>
      <c r="P16" s="8" t="s">
        <v>0</v>
      </c>
      <c r="Q16" s="8" t="s">
        <v>0</v>
      </c>
      <c r="R16" s="8" t="s">
        <v>0</v>
      </c>
      <c r="S16" s="8" t="s">
        <v>0</v>
      </c>
    </row>
    <row r="17" spans="1:19" s="13" customFormat="1" ht="23.4" customHeight="1">
      <c r="A17" s="14"/>
      <c r="B17" s="15"/>
      <c r="C17" s="16"/>
      <c r="D17" s="16"/>
      <c r="E17" s="17"/>
      <c r="F17" s="18"/>
      <c r="G17" s="18"/>
      <c r="H17" s="18"/>
      <c r="I17" s="18"/>
      <c r="J17" s="18"/>
      <c r="K17" s="14"/>
      <c r="L17" s="19"/>
      <c r="M17" s="19"/>
      <c r="N17" s="19"/>
      <c r="O17" s="19"/>
      <c r="P17" s="19"/>
      <c r="Q17" s="19"/>
      <c r="R17" s="19"/>
      <c r="S17" s="19"/>
    </row>
    <row r="19" spans="1:19" ht="21.6" customHeight="1">
      <c r="A19" s="42" t="s">
        <v>32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21.6" customHeight="1">
      <c r="R20" s="57" t="s">
        <v>44</v>
      </c>
      <c r="S20" s="57"/>
    </row>
  </sheetData>
  <mergeCells count="17">
    <mergeCell ref="R20:S20"/>
    <mergeCell ref="A1:Z1"/>
    <mergeCell ref="A3:S3"/>
    <mergeCell ref="C7:C8"/>
    <mergeCell ref="A19:S19"/>
    <mergeCell ref="A2:S2"/>
    <mergeCell ref="K10:K15"/>
    <mergeCell ref="L7:O7"/>
    <mergeCell ref="P7:Q7"/>
    <mergeCell ref="R7:S7"/>
    <mergeCell ref="A6:A8"/>
    <mergeCell ref="B6:S6"/>
    <mergeCell ref="B7:B8"/>
    <mergeCell ref="D7:E7"/>
    <mergeCell ref="F7:G7"/>
    <mergeCell ref="H7:K7"/>
    <mergeCell ref="A4:S4"/>
  </mergeCells>
  <pageMargins left="0.35433070866141736" right="0.15748031496062992" top="0.74803149606299213" bottom="0.74803149606299213" header="0.31496062992125984" footer="0.31496062992125984"/>
  <pageSetup paperSize="9" scale="7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topLeftCell="A4" workbookViewId="0">
      <selection activeCell="A17" sqref="A17"/>
    </sheetView>
  </sheetViews>
  <sheetFormatPr defaultRowHeight="14.4"/>
  <cols>
    <col min="1" max="1" width="34" customWidth="1"/>
    <col min="2" max="2" width="21.44140625" customWidth="1"/>
    <col min="3" max="3" width="14.44140625" customWidth="1"/>
    <col min="4" max="4" width="19.44140625" customWidth="1"/>
    <col min="5" max="5" width="15.33203125" customWidth="1"/>
    <col min="6" max="6" width="16.6640625" customWidth="1"/>
  </cols>
  <sheetData>
    <row r="2" spans="1:6">
      <c r="A2" s="57"/>
      <c r="B2" s="57"/>
      <c r="C2" s="57"/>
      <c r="D2" s="57"/>
      <c r="E2" s="57"/>
      <c r="F2" s="57"/>
    </row>
    <row r="3" spans="1:6">
      <c r="A3" s="57"/>
      <c r="B3" s="57"/>
      <c r="C3" s="57"/>
      <c r="D3" s="57"/>
      <c r="E3" s="57"/>
      <c r="F3" s="57"/>
    </row>
    <row r="5" spans="1:6" ht="90" customHeight="1">
      <c r="A5" s="9" t="s">
        <v>36</v>
      </c>
      <c r="B5" s="9" t="s">
        <v>33</v>
      </c>
      <c r="C5" s="9" t="s">
        <v>34</v>
      </c>
      <c r="D5" s="9" t="s">
        <v>35</v>
      </c>
      <c r="E5" s="37" t="s">
        <v>37</v>
      </c>
      <c r="F5" s="37" t="s">
        <v>38</v>
      </c>
    </row>
    <row r="6" spans="1:6" ht="62.25" customHeight="1">
      <c r="A6" s="31" t="s">
        <v>2</v>
      </c>
      <c r="B6" s="20">
        <f>2726913/2811385*100-100</f>
        <v>-3.0046400617489155</v>
      </c>
      <c r="C6" s="21">
        <f>4985130/4795272*100-100</f>
        <v>3.9592748857624827</v>
      </c>
      <c r="D6" s="20">
        <f>2652596/2726913*100-100</f>
        <v>-2.7253161358649862</v>
      </c>
      <c r="E6" s="58" t="s">
        <v>42</v>
      </c>
      <c r="F6" s="58" t="s">
        <v>0</v>
      </c>
    </row>
    <row r="7" spans="1:6" ht="66" customHeight="1">
      <c r="A7" s="7" t="s">
        <v>3</v>
      </c>
      <c r="B7" s="6">
        <f>59.2-59.2</f>
        <v>0</v>
      </c>
      <c r="C7" s="24">
        <f>58.2-59.2</f>
        <v>-1</v>
      </c>
      <c r="D7" s="38" t="s">
        <v>40</v>
      </c>
      <c r="E7" s="59"/>
      <c r="F7" s="59"/>
    </row>
    <row r="8" spans="1:6" ht="85.5" customHeight="1">
      <c r="A8" s="31" t="s">
        <v>39</v>
      </c>
      <c r="B8" s="24">
        <v>-0.1</v>
      </c>
      <c r="C8" s="24">
        <v>0.2</v>
      </c>
      <c r="D8" s="38" t="s">
        <v>41</v>
      </c>
      <c r="E8" s="59"/>
      <c r="F8" s="59"/>
    </row>
    <row r="9" spans="1:6" ht="53.4">
      <c r="A9" s="7" t="s">
        <v>4</v>
      </c>
      <c r="B9" s="5" t="s">
        <v>13</v>
      </c>
      <c r="C9" s="5" t="s">
        <v>0</v>
      </c>
      <c r="D9" s="5" t="s">
        <v>13</v>
      </c>
      <c r="E9" s="60"/>
      <c r="F9" s="60"/>
    </row>
    <row r="10" spans="1:6">
      <c r="A10" s="26"/>
      <c r="B10" s="27"/>
      <c r="C10" s="27"/>
      <c r="D10" s="27"/>
      <c r="E10" s="28"/>
      <c r="F10" s="25"/>
    </row>
    <row r="12" spans="1:6" ht="14.4" customHeight="1">
      <c r="A12" s="61" t="s">
        <v>43</v>
      </c>
      <c r="B12" s="61"/>
      <c r="C12" s="61"/>
      <c r="D12" s="61"/>
      <c r="E12" s="61"/>
      <c r="F12" s="61"/>
    </row>
    <row r="13" spans="1:6" ht="14.4" customHeight="1"/>
    <row r="14" spans="1:6" ht="14.4" customHeight="1"/>
    <row r="15" spans="1:6" ht="14.4" customHeight="1">
      <c r="F15" t="s">
        <v>44</v>
      </c>
    </row>
  </sheetData>
  <mergeCells count="5">
    <mergeCell ref="F6:F9"/>
    <mergeCell ref="A12:F12"/>
    <mergeCell ref="E6:E9"/>
    <mergeCell ref="A2:F2"/>
    <mergeCell ref="A3:F3"/>
  </mergeCells>
  <pageMargins left="0.39370078740157483" right="0.35433070866141736" top="0.46" bottom="0.49" header="0.27559055118110237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4 к правилам </vt:lpstr>
      <vt:lpstr>по форме</vt:lpstr>
      <vt:lpstr>'Приложение 4 к правилам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2016-06-13T08:54:36Z</dcterms:modified>
</cp:coreProperties>
</file>